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J19" i="1" l="1"/>
  <c r="N14" i="1"/>
  <c r="M14" i="1"/>
  <c r="O14" i="1" s="1"/>
  <c r="O13" i="1"/>
  <c r="N13" i="1"/>
  <c r="M13" i="1"/>
  <c r="N12" i="1"/>
  <c r="O12" i="1" s="1"/>
  <c r="M12" i="1"/>
  <c r="N11" i="1"/>
  <c r="M11" i="1"/>
  <c r="O11" i="1" s="1"/>
  <c r="N10" i="1"/>
  <c r="M10" i="1"/>
  <c r="O10" i="1" s="1"/>
  <c r="O9" i="1"/>
  <c r="N9" i="1"/>
  <c r="M9" i="1"/>
  <c r="N8" i="1"/>
  <c r="O8" i="1" s="1"/>
  <c r="M8" i="1"/>
  <c r="N7" i="1"/>
  <c r="M7" i="1"/>
  <c r="O7" i="1" s="1"/>
  <c r="N6" i="1"/>
  <c r="M6" i="1"/>
  <c r="O6" i="1" s="1"/>
  <c r="O5" i="1"/>
  <c r="N5" i="1"/>
  <c r="M5" i="1"/>
  <c r="E25" i="1" l="1"/>
  <c r="B23" i="1"/>
  <c r="K13" i="1"/>
  <c r="K11" i="1"/>
  <c r="K9" i="1"/>
  <c r="K7" i="1"/>
  <c r="K5" i="1"/>
  <c r="J14" i="1"/>
  <c r="J12" i="1"/>
  <c r="J10" i="1"/>
  <c r="J8" i="1"/>
  <c r="I13" i="1"/>
  <c r="I11" i="1"/>
  <c r="I9" i="1"/>
  <c r="I7" i="1"/>
  <c r="J6" i="1"/>
  <c r="I5" i="1"/>
  <c r="I16" i="1" s="1"/>
  <c r="I18" i="1" s="1"/>
  <c r="C16" i="1"/>
  <c r="C18" i="1" s="1"/>
  <c r="D16" i="1"/>
  <c r="E6" i="1"/>
  <c r="F7" i="1" s="1"/>
  <c r="E8" i="1" s="1"/>
  <c r="F9" i="1" s="1"/>
  <c r="E10" i="1" s="1"/>
  <c r="F11" i="1" s="1"/>
  <c r="E12" i="1" s="1"/>
  <c r="F13" i="1" s="1"/>
  <c r="E14" i="1" s="1"/>
  <c r="F15" i="1" s="1"/>
  <c r="F17" i="1" s="1"/>
  <c r="K16" i="1" l="1"/>
  <c r="J16" i="1"/>
  <c r="J18" i="1" s="1"/>
</calcChain>
</file>

<file path=xl/sharedStrings.xml><?xml version="1.0" encoding="utf-8"?>
<sst xmlns="http://schemas.openxmlformats.org/spreadsheetml/2006/main" count="36" uniqueCount="33">
  <si>
    <t>Naam:</t>
  </si>
  <si>
    <t>Project:</t>
  </si>
  <si>
    <t>Datum:</t>
  </si>
  <si>
    <t>Opstelling</t>
  </si>
  <si>
    <t>Achter</t>
  </si>
  <si>
    <t>Voor</t>
  </si>
  <si>
    <t>Middendraad</t>
  </si>
  <si>
    <t>Hoogte</t>
  </si>
  <si>
    <t>vzl.</t>
  </si>
  <si>
    <t>punt</t>
  </si>
  <si>
    <t>Aflezing</t>
  </si>
  <si>
    <t>boven</t>
  </si>
  <si>
    <t>onder</t>
  </si>
  <si>
    <t>Afstand</t>
  </si>
  <si>
    <t>achter</t>
  </si>
  <si>
    <t>voor</t>
  </si>
  <si>
    <t>klim/</t>
  </si>
  <si>
    <t>daling</t>
  </si>
  <si>
    <t>Opmerkingen</t>
  </si>
  <si>
    <t>A</t>
  </si>
  <si>
    <t>B</t>
  </si>
  <si>
    <t>C</t>
  </si>
  <si>
    <t>D</t>
  </si>
  <si>
    <t>E</t>
  </si>
  <si>
    <t>Bout 1 uit peilmerkenregister</t>
  </si>
  <si>
    <t>Bout 6 uit peilmerkenregister</t>
  </si>
  <si>
    <t>Oefening 2</t>
  </si>
  <si>
    <t>Bout E heeft een werkelijke hoogte van 7628</t>
  </si>
  <si>
    <t>10VL=</t>
  </si>
  <si>
    <t>mm</t>
  </si>
  <si>
    <t>Geaccepteerd!</t>
  </si>
  <si>
    <t>-</t>
  </si>
  <si>
    <t>Docent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</si>
</sst>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9" fontId="0" fillId="0" borderId="1" xfId="1" applyFont="1" applyBorder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130" zoomScaleNormal="130" workbookViewId="0">
      <selection activeCell="J19" sqref="J19"/>
    </sheetView>
  </sheetViews>
  <sheetFormatPr defaultRowHeight="15" x14ac:dyDescent="0.25"/>
  <cols>
    <col min="1" max="2" width="5.7109375" customWidth="1"/>
    <col min="12" max="12" width="36.7109375" customWidth="1"/>
  </cols>
  <sheetData>
    <row r="1" spans="1:15" s="6" customFormat="1" ht="15.75" x14ac:dyDescent="0.25">
      <c r="A1" s="2" t="s">
        <v>1</v>
      </c>
      <c r="B1" s="3"/>
      <c r="C1" s="13" t="s">
        <v>26</v>
      </c>
      <c r="D1" s="3"/>
      <c r="E1" s="3"/>
      <c r="F1" s="3"/>
      <c r="G1" s="3" t="s">
        <v>0</v>
      </c>
      <c r="H1" s="13" t="s">
        <v>32</v>
      </c>
      <c r="I1" s="3"/>
      <c r="J1" s="3"/>
      <c r="K1" s="3"/>
      <c r="L1" s="4" t="s">
        <v>2</v>
      </c>
      <c r="M1" s="5"/>
      <c r="N1" s="5"/>
    </row>
    <row r="2" spans="1:15" s="6" customFormat="1" ht="15.75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5"/>
      <c r="N2" s="5"/>
    </row>
    <row r="3" spans="1:15" s="6" customFormat="1" ht="15.75" x14ac:dyDescent="0.25">
      <c r="A3" s="14" t="s">
        <v>3</v>
      </c>
      <c r="B3" s="15"/>
      <c r="C3" s="18" t="s">
        <v>6</v>
      </c>
      <c r="D3" s="19"/>
      <c r="E3" s="10" t="s">
        <v>7</v>
      </c>
      <c r="F3" s="10" t="s">
        <v>7</v>
      </c>
      <c r="G3" s="10" t="s">
        <v>10</v>
      </c>
      <c r="H3" s="10" t="s">
        <v>10</v>
      </c>
      <c r="I3" s="10" t="s">
        <v>13</v>
      </c>
      <c r="J3" s="10" t="s">
        <v>13</v>
      </c>
      <c r="K3" s="10" t="s">
        <v>16</v>
      </c>
      <c r="L3" s="20" t="s">
        <v>18</v>
      </c>
    </row>
    <row r="4" spans="1:15" s="6" customFormat="1" ht="15.75" x14ac:dyDescent="0.25">
      <c r="A4" s="16"/>
      <c r="B4" s="17"/>
      <c r="C4" s="11" t="s">
        <v>4</v>
      </c>
      <c r="D4" s="11" t="s">
        <v>5</v>
      </c>
      <c r="E4" s="12" t="s">
        <v>8</v>
      </c>
      <c r="F4" s="12" t="s">
        <v>9</v>
      </c>
      <c r="G4" s="12" t="s">
        <v>11</v>
      </c>
      <c r="H4" s="12" t="s">
        <v>12</v>
      </c>
      <c r="I4" s="12" t="s">
        <v>14</v>
      </c>
      <c r="J4" s="12" t="s">
        <v>15</v>
      </c>
      <c r="K4" s="12" t="s">
        <v>17</v>
      </c>
      <c r="L4" s="21"/>
    </row>
    <row r="5" spans="1:15" x14ac:dyDescent="0.25">
      <c r="A5" s="1" t="s">
        <v>19</v>
      </c>
      <c r="B5" s="1">
        <v>1</v>
      </c>
      <c r="C5" s="1">
        <v>527</v>
      </c>
      <c r="D5" s="1"/>
      <c r="E5" s="1"/>
      <c r="F5" s="1">
        <v>9241</v>
      </c>
      <c r="G5" s="1">
        <v>758</v>
      </c>
      <c r="H5" s="1">
        <v>295</v>
      </c>
      <c r="I5" s="1">
        <f>(G5-H5)/10</f>
        <v>46.3</v>
      </c>
      <c r="J5" s="1"/>
      <c r="K5" s="1">
        <f>C5-D6</f>
        <v>-987</v>
      </c>
      <c r="L5" s="1" t="s">
        <v>24</v>
      </c>
      <c r="M5">
        <f>G5+H5</f>
        <v>1053</v>
      </c>
      <c r="N5">
        <f>2*C5</f>
        <v>1054</v>
      </c>
      <c r="O5">
        <f>M5-N5</f>
        <v>-1</v>
      </c>
    </row>
    <row r="6" spans="1:15" x14ac:dyDescent="0.25">
      <c r="A6" s="1"/>
      <c r="B6" s="1">
        <v>2</v>
      </c>
      <c r="C6" s="1"/>
      <c r="D6" s="1">
        <v>1514</v>
      </c>
      <c r="E6" s="1">
        <f>F5+C5</f>
        <v>9768</v>
      </c>
      <c r="F6" s="1"/>
      <c r="G6" s="1">
        <v>1756</v>
      </c>
      <c r="H6" s="1">
        <v>1273</v>
      </c>
      <c r="I6" s="1"/>
      <c r="J6" s="1">
        <f>(H6-I6)/10</f>
        <v>127.3</v>
      </c>
      <c r="K6" s="1"/>
      <c r="L6" s="1"/>
      <c r="M6">
        <f t="shared" ref="M6:M14" si="0">G6+H6</f>
        <v>3029</v>
      </c>
      <c r="N6">
        <f>2*D6</f>
        <v>3028</v>
      </c>
      <c r="O6">
        <f t="shared" ref="O6:O14" si="1">M6-N6</f>
        <v>1</v>
      </c>
    </row>
    <row r="7" spans="1:15" x14ac:dyDescent="0.25">
      <c r="A7" s="1" t="s">
        <v>20</v>
      </c>
      <c r="B7" s="1">
        <v>2</v>
      </c>
      <c r="C7" s="1">
        <v>1090</v>
      </c>
      <c r="D7" s="1"/>
      <c r="E7" s="1"/>
      <c r="F7" s="1">
        <f>E6-D6</f>
        <v>8254</v>
      </c>
      <c r="G7" s="1">
        <v>1482</v>
      </c>
      <c r="H7" s="1">
        <v>698</v>
      </c>
      <c r="I7" s="1">
        <f>(G7-H7)/10</f>
        <v>78.400000000000006</v>
      </c>
      <c r="J7" s="1"/>
      <c r="K7" s="1">
        <f>C7-D8</f>
        <v>-235</v>
      </c>
      <c r="L7" s="1"/>
      <c r="M7">
        <f t="shared" si="0"/>
        <v>2180</v>
      </c>
      <c r="N7">
        <f t="shared" ref="N7:N14" si="2">2*C7</f>
        <v>2180</v>
      </c>
      <c r="O7">
        <f t="shared" si="1"/>
        <v>0</v>
      </c>
    </row>
    <row r="8" spans="1:15" x14ac:dyDescent="0.25">
      <c r="A8" s="1"/>
      <c r="B8" s="1">
        <v>3</v>
      </c>
      <c r="C8" s="1"/>
      <c r="D8" s="1">
        <v>1325</v>
      </c>
      <c r="E8" s="1">
        <f>F7+C7</f>
        <v>9344</v>
      </c>
      <c r="F8" s="1"/>
      <c r="G8" s="1">
        <v>1731</v>
      </c>
      <c r="H8" s="1">
        <v>919</v>
      </c>
      <c r="I8" s="1"/>
      <c r="J8" s="1">
        <f>(H8-I8)/10</f>
        <v>91.9</v>
      </c>
      <c r="K8" s="1"/>
      <c r="L8" s="1"/>
      <c r="M8">
        <f t="shared" si="0"/>
        <v>2650</v>
      </c>
      <c r="N8">
        <f>2*D8</f>
        <v>2650</v>
      </c>
      <c r="O8">
        <f t="shared" si="1"/>
        <v>0</v>
      </c>
    </row>
    <row r="9" spans="1:15" x14ac:dyDescent="0.25">
      <c r="A9" s="1" t="s">
        <v>21</v>
      </c>
      <c r="B9" s="1">
        <v>3</v>
      </c>
      <c r="C9" s="1">
        <v>1236</v>
      </c>
      <c r="D9" s="1"/>
      <c r="E9" s="1"/>
      <c r="F9" s="1">
        <f>E8-D8</f>
        <v>8019</v>
      </c>
      <c r="G9" s="1">
        <v>1632</v>
      </c>
      <c r="H9" s="1">
        <v>840</v>
      </c>
      <c r="I9" s="1">
        <f>(G9-H9)/10</f>
        <v>79.2</v>
      </c>
      <c r="J9" s="1"/>
      <c r="K9" s="1">
        <f>C9-D10</f>
        <v>230</v>
      </c>
      <c r="L9" s="1"/>
      <c r="M9">
        <f>G9+H9</f>
        <v>2472</v>
      </c>
      <c r="N9">
        <f t="shared" si="2"/>
        <v>2472</v>
      </c>
      <c r="O9">
        <f t="shared" si="1"/>
        <v>0</v>
      </c>
    </row>
    <row r="10" spans="1:15" x14ac:dyDescent="0.25">
      <c r="A10" s="1"/>
      <c r="B10" s="1">
        <v>4</v>
      </c>
      <c r="D10" s="1">
        <v>1006</v>
      </c>
      <c r="E10" s="1">
        <f>F9+C9</f>
        <v>9255</v>
      </c>
      <c r="F10" s="1"/>
      <c r="G10" s="1">
        <v>1402</v>
      </c>
      <c r="H10" s="1">
        <v>610</v>
      </c>
      <c r="I10" s="1"/>
      <c r="J10" s="1">
        <f>(H10-I10)/10</f>
        <v>61</v>
      </c>
      <c r="K10" s="1"/>
      <c r="L10" s="1"/>
      <c r="M10">
        <f t="shared" si="0"/>
        <v>2012</v>
      </c>
      <c r="N10">
        <f>2*D10</f>
        <v>2012</v>
      </c>
      <c r="O10">
        <f t="shared" si="1"/>
        <v>0</v>
      </c>
    </row>
    <row r="11" spans="1:15" x14ac:dyDescent="0.25">
      <c r="A11" s="1" t="s">
        <v>22</v>
      </c>
      <c r="B11" s="1">
        <v>4</v>
      </c>
      <c r="C11" s="1">
        <v>940</v>
      </c>
      <c r="D11" s="1"/>
      <c r="E11" s="1"/>
      <c r="F11" s="1">
        <f>E10-D10</f>
        <v>8249</v>
      </c>
      <c r="G11" s="1">
        <v>1338</v>
      </c>
      <c r="H11" s="1">
        <v>542</v>
      </c>
      <c r="I11" s="1">
        <f>(G11-H11)/10</f>
        <v>79.599999999999994</v>
      </c>
      <c r="J11" s="1"/>
      <c r="K11" s="1">
        <f>C11-D12</f>
        <v>-286</v>
      </c>
      <c r="L11" s="1"/>
      <c r="M11">
        <f t="shared" si="0"/>
        <v>1880</v>
      </c>
      <c r="N11">
        <f t="shared" si="2"/>
        <v>1880</v>
      </c>
      <c r="O11">
        <f t="shared" si="1"/>
        <v>0</v>
      </c>
    </row>
    <row r="12" spans="1:15" x14ac:dyDescent="0.25">
      <c r="A12" s="1"/>
      <c r="B12" s="1">
        <v>5</v>
      </c>
      <c r="C12" s="1"/>
      <c r="D12" s="1">
        <v>1226</v>
      </c>
      <c r="E12" s="1">
        <f>F11+C11</f>
        <v>9189</v>
      </c>
      <c r="F12" s="1"/>
      <c r="G12" s="1">
        <v>1564</v>
      </c>
      <c r="H12" s="1">
        <v>888</v>
      </c>
      <c r="I12" s="1"/>
      <c r="J12" s="1">
        <f>(H12-I12)/10</f>
        <v>88.8</v>
      </c>
      <c r="K12" s="1"/>
      <c r="L12" s="1"/>
      <c r="M12">
        <f t="shared" si="0"/>
        <v>2452</v>
      </c>
      <c r="N12">
        <f>2*D12</f>
        <v>2452</v>
      </c>
      <c r="O12">
        <f t="shared" si="1"/>
        <v>0</v>
      </c>
    </row>
    <row r="13" spans="1:15" x14ac:dyDescent="0.25">
      <c r="A13" s="1" t="s">
        <v>23</v>
      </c>
      <c r="B13" s="1">
        <v>5</v>
      </c>
      <c r="C13" s="1">
        <v>824</v>
      </c>
      <c r="D13" s="1"/>
      <c r="E13" s="1"/>
      <c r="F13" s="1">
        <f>E12-D12</f>
        <v>7963</v>
      </c>
      <c r="G13" s="1">
        <v>1128</v>
      </c>
      <c r="H13" s="1">
        <v>520</v>
      </c>
      <c r="I13" s="1">
        <f>(G13-H13)/10</f>
        <v>60.8</v>
      </c>
      <c r="J13" s="1"/>
      <c r="K13" s="1">
        <f>C13-D14</f>
        <v>-340</v>
      </c>
      <c r="L13" s="1"/>
      <c r="M13">
        <f t="shared" si="0"/>
        <v>1648</v>
      </c>
      <c r="N13">
        <f t="shared" si="2"/>
        <v>1648</v>
      </c>
      <c r="O13">
        <f t="shared" si="1"/>
        <v>0</v>
      </c>
    </row>
    <row r="14" spans="1:15" x14ac:dyDescent="0.25">
      <c r="A14" s="1"/>
      <c r="B14" s="1">
        <v>6</v>
      </c>
      <c r="C14" s="1"/>
      <c r="D14" s="1">
        <v>1164</v>
      </c>
      <c r="E14" s="1">
        <f>F13+C13</f>
        <v>8787</v>
      </c>
      <c r="F14" s="1"/>
      <c r="G14" s="1">
        <v>1460</v>
      </c>
      <c r="H14" s="1">
        <v>867</v>
      </c>
      <c r="I14" s="1"/>
      <c r="J14" s="1">
        <f>(H14-I14)/10</f>
        <v>86.7</v>
      </c>
      <c r="K14" s="1"/>
      <c r="L14" s="1" t="s">
        <v>25</v>
      </c>
      <c r="M14">
        <f t="shared" si="0"/>
        <v>2327</v>
      </c>
      <c r="N14">
        <f>2*D14</f>
        <v>2328</v>
      </c>
      <c r="O14">
        <f t="shared" si="1"/>
        <v>-1</v>
      </c>
    </row>
    <row r="15" spans="1:15" x14ac:dyDescent="0.25">
      <c r="A15" s="1"/>
      <c r="B15" s="1"/>
      <c r="C15" s="1"/>
      <c r="D15" s="1"/>
      <c r="E15" s="1"/>
      <c r="F15" s="1">
        <f>E14-D14</f>
        <v>7623</v>
      </c>
      <c r="G15" s="1"/>
      <c r="H15" s="1"/>
      <c r="I15" s="1"/>
      <c r="J15" s="1"/>
      <c r="K15" s="1"/>
      <c r="L15" s="1"/>
    </row>
    <row r="16" spans="1:15" x14ac:dyDescent="0.25">
      <c r="A16" s="1"/>
      <c r="B16" s="1"/>
      <c r="C16" s="1">
        <f>SUM(C5:C14)</f>
        <v>4617</v>
      </c>
      <c r="D16" s="1">
        <f>SUM(D5:D14)</f>
        <v>6235</v>
      </c>
      <c r="E16" s="1"/>
      <c r="F16" s="1">
        <v>9241</v>
      </c>
      <c r="G16" s="1"/>
      <c r="H16" s="1"/>
      <c r="I16" s="1">
        <f>SUM(I5:I14)</f>
        <v>344.3</v>
      </c>
      <c r="J16" s="1">
        <f>SUM(J5:J14)</f>
        <v>455.7</v>
      </c>
      <c r="K16" s="1">
        <f>SUM(K5:K14)</f>
        <v>-1618</v>
      </c>
      <c r="L16" s="1"/>
    </row>
    <row r="17" spans="1:12" x14ac:dyDescent="0.25">
      <c r="A17" s="1"/>
      <c r="B17" s="1"/>
      <c r="C17" s="1">
        <v>6235</v>
      </c>
      <c r="D17" s="1"/>
      <c r="E17" s="1"/>
      <c r="F17" s="1">
        <f>F15-F16</f>
        <v>-1618</v>
      </c>
      <c r="G17" s="1"/>
      <c r="H17" s="1"/>
      <c r="I17" s="1">
        <v>455.7</v>
      </c>
      <c r="J17" s="1">
        <v>344.3</v>
      </c>
      <c r="K17" s="1"/>
      <c r="L17" s="1"/>
    </row>
    <row r="18" spans="1:12" x14ac:dyDescent="0.25">
      <c r="A18" s="1"/>
      <c r="B18" s="1"/>
      <c r="C18" s="1">
        <f>C16-C17</f>
        <v>-1618</v>
      </c>
      <c r="D18" s="1"/>
      <c r="E18" s="1"/>
      <c r="F18" s="1"/>
      <c r="G18" s="1"/>
      <c r="H18" s="1"/>
      <c r="I18" s="1">
        <f>I16-I17</f>
        <v>-111.39999999999998</v>
      </c>
      <c r="J18" s="1">
        <f>SUM(J16:J17)</f>
        <v>800</v>
      </c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22">
        <f>I18/J18</f>
        <v>-0.13924999999999998</v>
      </c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 t="s">
        <v>28</v>
      </c>
      <c r="B23" s="1">
        <f>10*(SQRT(800/1000))</f>
        <v>8.9442719099991592</v>
      </c>
      <c r="C23" s="1" t="s">
        <v>29</v>
      </c>
      <c r="D23" s="1"/>
      <c r="E23" s="1">
        <v>7628</v>
      </c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>
        <v>7623</v>
      </c>
      <c r="F24" s="1" t="s">
        <v>31</v>
      </c>
      <c r="G24" s="1"/>
      <c r="H24" s="1"/>
      <c r="I24" s="1"/>
      <c r="J24" s="1"/>
      <c r="K24" s="1"/>
      <c r="L24" s="1"/>
    </row>
    <row r="25" spans="1:12" x14ac:dyDescent="0.25">
      <c r="A25" s="1" t="s">
        <v>30</v>
      </c>
      <c r="B25" s="1"/>
      <c r="C25" s="1"/>
      <c r="D25" s="1"/>
      <c r="E25" s="1">
        <f>E23-E24</f>
        <v>5</v>
      </c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dataConsolidate/>
  <mergeCells count="3">
    <mergeCell ref="A3:B4"/>
    <mergeCell ref="C3:D3"/>
    <mergeCell ref="L3:L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Dick van der Neut</cp:lastModifiedBy>
  <cp:lastPrinted>2012-03-01T22:58:41Z</cp:lastPrinted>
  <dcterms:created xsi:type="dcterms:W3CDTF">2012-03-01T21:59:28Z</dcterms:created>
  <dcterms:modified xsi:type="dcterms:W3CDTF">2012-04-16T12:18:35Z</dcterms:modified>
</cp:coreProperties>
</file>